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540" windowHeight="14670" activeTab="0"/>
  </bookViews>
  <sheets>
    <sheet name="Trainingsmeisterschaft o. Strei" sheetId="1" r:id="rId1"/>
  </sheets>
  <definedNames>
    <definedName name="_xlnm.Print_Area" localSheetId="0">'Trainingsmeisterschaft o. Strei'!$A$1:$R$34</definedName>
    <definedName name="_xlnm.Print_Titles" localSheetId="0">'Trainingsmeisterschaft o. Strei'!$B:$B</definedName>
  </definedNames>
  <calcPr fullCalcOnLoad="1"/>
</workbook>
</file>

<file path=xl/sharedStrings.xml><?xml version="1.0" encoding="utf-8"?>
<sst xmlns="http://schemas.openxmlformats.org/spreadsheetml/2006/main" count="49" uniqueCount="35">
  <si>
    <t>Rang</t>
  </si>
  <si>
    <t>Name / Vorname</t>
  </si>
  <si>
    <t>Total</t>
  </si>
  <si>
    <t>Meyer Beat</t>
  </si>
  <si>
    <t>Derrer Fredy</t>
  </si>
  <si>
    <t>Schnitt</t>
  </si>
  <si>
    <t>Streichresultate</t>
  </si>
  <si>
    <t>Pfister Röbi</t>
  </si>
  <si>
    <t>Gujer Albert</t>
  </si>
  <si>
    <t>Eberhard Hansruedi</t>
  </si>
  <si>
    <t>Rekord:</t>
  </si>
  <si>
    <t xml:space="preserve">Eberhard Hans </t>
  </si>
  <si>
    <t>aller</t>
  </si>
  <si>
    <t>Meier Ruedi</t>
  </si>
  <si>
    <t>Vontobel Gody</t>
  </si>
  <si>
    <t>Vontobel Stefan</t>
  </si>
  <si>
    <t>Fröhlich Res</t>
  </si>
  <si>
    <t>Kempf Sepp</t>
  </si>
  <si>
    <t>Klöti Willi</t>
  </si>
  <si>
    <t>= Bestenresultat</t>
  </si>
  <si>
    <t>Duber Fabian</t>
  </si>
  <si>
    <t>Duber Beat</t>
  </si>
  <si>
    <t>Anz.</t>
  </si>
  <si>
    <t>Preis</t>
  </si>
  <si>
    <t>Total Fr.</t>
  </si>
  <si>
    <t>Menupreis</t>
  </si>
  <si>
    <t>Anz. Teilnehmer</t>
  </si>
  <si>
    <t>1 - 7</t>
  </si>
  <si>
    <t>Steiner Daniel</t>
  </si>
  <si>
    <t>Meier Urs</t>
  </si>
  <si>
    <t>To.1-7</t>
  </si>
  <si>
    <t>To. alle</t>
  </si>
  <si>
    <t xml:space="preserve">  Trainingsmeisterschaft 2012 SSV - Salen</t>
  </si>
  <si>
    <t>Geske Klaus</t>
  </si>
  <si>
    <t>Weber Wilfried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</si>
</sst>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_);\(&quot;SFr.&quot;\ #,##0\)"/>
    <numFmt numFmtId="179" formatCode="&quot;SFr.&quot;\ #,##0_);[Red]\(&quot;SFr.&quot;\ #,##0\)"/>
    <numFmt numFmtId="180" formatCode="&quot;SFr.&quot;\ #,##0.00_);\(&quot;SFr.&quot;\ #,##0.00\)"/>
    <numFmt numFmtId="181" formatCode="&quot;SFr.&quot;\ #,##0.00_);[Red]\(&quot;SFr.&quot;\ #,##0.00\)"/>
    <numFmt numFmtId="182" formatCode="_(&quot;SFr.&quot;\ * #,##0_);_(&quot;SFr.&quot;\ * \(#,##0\);_(&quot;SFr.&quot;\ * &quot;-&quot;_);_(@_)"/>
    <numFmt numFmtId="183" formatCode="_(* #,##0_);_(* \(#,##0\);_(* &quot;-&quot;_);_(@_)"/>
    <numFmt numFmtId="184" formatCode="_(&quot;SFr.&quot;\ * #,##0.00_);_(&quot;SFr.&quot;\ * \(#,##0.00\);_(&quot;SFr.&quot;\ * &quot;-&quot;??_);_(@_)"/>
    <numFmt numFmtId="185" formatCode="_(* #,##0.00_);_(* \(#,##0.00\);_(* &quot;-&quot;??_);_(@_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9" applyNumberFormat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 quotePrefix="1">
      <alignment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18" borderId="0" xfId="0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" fontId="5" fillId="0" borderId="10" xfId="0" applyNumberFormat="1" applyFont="1" applyBorder="1" applyAlignment="1" quotePrefix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69" fontId="0" fillId="0" borderId="0" xfId="57" applyFont="1" applyAlignment="1">
      <alignment horizontal="center"/>
    </xf>
    <xf numFmtId="169" fontId="1" fillId="0" borderId="0" xfId="57" applyFont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quotePrefix="1">
      <alignment/>
    </xf>
    <xf numFmtId="0" fontId="7" fillId="15" borderId="10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504825</xdr:colOff>
      <xdr:row>0</xdr:row>
      <xdr:rowOff>400050</xdr:rowOff>
    </xdr:to>
    <xdr:pic>
      <xdr:nvPicPr>
        <xdr:cNvPr id="1" name="Picture 3" descr="SSVS_Logo_Briefkopf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0</xdr:row>
      <xdr:rowOff>38100</xdr:rowOff>
    </xdr:from>
    <xdr:to>
      <xdr:col>17</xdr:col>
      <xdr:colOff>628650</xdr:colOff>
      <xdr:row>0</xdr:row>
      <xdr:rowOff>400050</xdr:rowOff>
    </xdr:to>
    <xdr:pic>
      <xdr:nvPicPr>
        <xdr:cNvPr id="2" name="Picture 4" descr="SSVS_Logo_Briefkopf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381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Zeros="0" tabSelected="1" zoomScale="85" zoomScaleNormal="85" zoomScalePageLayoutView="0" workbookViewId="0" topLeftCell="A1">
      <pane ySplit="2" topLeftCell="BM3" activePane="bottomLeft" state="frozen"/>
      <selection pane="topLeft" activeCell="A1" sqref="A1"/>
      <selection pane="bottomLeft" activeCell="B4" sqref="B4:R22"/>
    </sheetView>
  </sheetViews>
  <sheetFormatPr defaultColWidth="11.421875" defaultRowHeight="12.75" outlineLevelCol="1"/>
  <cols>
    <col min="1" max="1" width="7.00390625" style="2" customWidth="1"/>
    <col min="2" max="2" width="23.8515625" style="0" customWidth="1"/>
    <col min="3" max="14" width="7.00390625" style="2" customWidth="1"/>
    <col min="15" max="15" width="9.8515625" style="2" customWidth="1"/>
    <col min="16" max="16" width="10.421875" style="2" customWidth="1"/>
    <col min="17" max="17" width="11.28125" style="2" customWidth="1"/>
    <col min="18" max="18" width="13.7109375" style="2" customWidth="1"/>
    <col min="19" max="22" width="11.421875" style="0" hidden="1" customWidth="1" outlineLevel="1"/>
    <col min="23" max="23" width="16.00390625" style="0" hidden="1" customWidth="1" outlineLevel="1"/>
    <col min="24" max="24" width="11.421875" style="0" customWidth="1" collapsed="1"/>
  </cols>
  <sheetData>
    <row r="1" spans="1:18" ht="34.5">
      <c r="A1" s="67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22" ht="23.25">
      <c r="A2" s="9" t="s">
        <v>0</v>
      </c>
      <c r="B2" s="8" t="s">
        <v>1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47">
        <v>6</v>
      </c>
      <c r="I2" s="19">
        <v>7</v>
      </c>
      <c r="J2" s="20">
        <v>8</v>
      </c>
      <c r="K2" s="18">
        <v>9</v>
      </c>
      <c r="L2" s="18">
        <v>10</v>
      </c>
      <c r="M2" s="18">
        <v>11</v>
      </c>
      <c r="N2" s="18">
        <v>12</v>
      </c>
      <c r="O2" s="18" t="s">
        <v>30</v>
      </c>
      <c r="P2" s="18" t="s">
        <v>31</v>
      </c>
      <c r="Q2" s="65" t="s">
        <v>5</v>
      </c>
      <c r="R2" s="66"/>
      <c r="S2" s="63" t="s">
        <v>6</v>
      </c>
      <c r="T2" s="64"/>
      <c r="U2" s="64"/>
      <c r="V2" s="64"/>
    </row>
    <row r="3" spans="1:22" ht="23.25">
      <c r="A3" s="27"/>
      <c r="B3" s="8"/>
      <c r="C3" s="29"/>
      <c r="D3" s="29"/>
      <c r="E3" s="29"/>
      <c r="F3" s="29"/>
      <c r="G3" s="29"/>
      <c r="H3" s="29"/>
      <c r="I3" s="30"/>
      <c r="J3" s="70" t="s">
        <v>6</v>
      </c>
      <c r="K3" s="71"/>
      <c r="L3" s="71"/>
      <c r="M3" s="66"/>
      <c r="N3" s="28"/>
      <c r="O3" s="28"/>
      <c r="P3" s="28"/>
      <c r="Q3" s="31" t="s">
        <v>27</v>
      </c>
      <c r="R3" s="38" t="s">
        <v>12</v>
      </c>
      <c r="S3" s="25"/>
      <c r="T3" s="26"/>
      <c r="U3" s="26"/>
      <c r="V3" s="26"/>
    </row>
    <row r="4" spans="1:23" s="4" customFormat="1" ht="20.25">
      <c r="A4" s="13">
        <v>1</v>
      </c>
      <c r="B4" s="53" t="s">
        <v>4</v>
      </c>
      <c r="C4" s="13">
        <v>943</v>
      </c>
      <c r="D4" s="13">
        <v>941</v>
      </c>
      <c r="E4" s="13">
        <v>933</v>
      </c>
      <c r="F4" s="13">
        <v>931</v>
      </c>
      <c r="G4" s="13">
        <v>928</v>
      </c>
      <c r="H4" s="48">
        <v>926</v>
      </c>
      <c r="I4" s="14">
        <v>926</v>
      </c>
      <c r="J4" s="42">
        <v>920</v>
      </c>
      <c r="K4" s="13">
        <v>917</v>
      </c>
      <c r="L4" s="13">
        <v>917</v>
      </c>
      <c r="M4" s="13">
        <v>912</v>
      </c>
      <c r="N4" s="13">
        <v>909</v>
      </c>
      <c r="O4" s="13">
        <f aca="true" t="shared" si="0" ref="O4:O21">SUM(C4:I4)</f>
        <v>6528</v>
      </c>
      <c r="P4" s="37">
        <f aca="true" t="shared" si="1" ref="P4:P21">SUM(C4:N4)-S4-T4-U4-V4-W4</f>
        <v>11103</v>
      </c>
      <c r="Q4" s="7">
        <f aca="true" t="shared" si="2" ref="Q4:Q21">AVERAGE(C4:I4)</f>
        <v>932.5714285714286</v>
      </c>
      <c r="R4" s="39">
        <f aca="true" t="shared" si="3" ref="R4:R21">AVERAGE(C4:N4)</f>
        <v>925.25</v>
      </c>
      <c r="S4" s="59"/>
      <c r="T4" s="24"/>
      <c r="U4" s="24"/>
      <c r="V4" s="24"/>
      <c r="W4" s="24"/>
    </row>
    <row r="5" spans="1:23" s="4" customFormat="1" ht="20.25">
      <c r="A5" s="34">
        <v>2</v>
      </c>
      <c r="B5" s="54" t="s">
        <v>15</v>
      </c>
      <c r="C5" s="13">
        <v>948</v>
      </c>
      <c r="D5" s="13">
        <v>938</v>
      </c>
      <c r="E5" s="52">
        <v>932</v>
      </c>
      <c r="F5" s="13">
        <v>932</v>
      </c>
      <c r="G5" s="13">
        <v>924</v>
      </c>
      <c r="H5" s="48">
        <v>922</v>
      </c>
      <c r="I5" s="14">
        <v>918</v>
      </c>
      <c r="J5" s="21">
        <v>914</v>
      </c>
      <c r="K5" s="21">
        <v>896</v>
      </c>
      <c r="L5" s="21">
        <v>893</v>
      </c>
      <c r="M5" s="62">
        <v>890</v>
      </c>
      <c r="N5" s="21">
        <v>885</v>
      </c>
      <c r="O5" s="21">
        <f t="shared" si="0"/>
        <v>6514</v>
      </c>
      <c r="P5" s="37">
        <f t="shared" si="1"/>
        <v>10992</v>
      </c>
      <c r="Q5" s="7">
        <f t="shared" si="2"/>
        <v>930.5714285714286</v>
      </c>
      <c r="R5" s="39">
        <f t="shared" si="3"/>
        <v>916</v>
      </c>
      <c r="S5" s="24"/>
      <c r="T5" s="24"/>
      <c r="U5" s="24"/>
      <c r="V5" s="24"/>
      <c r="W5" s="24"/>
    </row>
    <row r="6" spans="1:23" s="4" customFormat="1" ht="20.25">
      <c r="A6" s="13">
        <v>3</v>
      </c>
      <c r="B6" s="53" t="s">
        <v>3</v>
      </c>
      <c r="C6" s="13">
        <v>938</v>
      </c>
      <c r="D6" s="13">
        <v>916</v>
      </c>
      <c r="E6" s="13">
        <v>910</v>
      </c>
      <c r="F6" s="13">
        <v>909</v>
      </c>
      <c r="G6" s="13">
        <v>907</v>
      </c>
      <c r="H6" s="48">
        <v>902</v>
      </c>
      <c r="I6" s="14">
        <v>901</v>
      </c>
      <c r="J6" s="21">
        <v>876</v>
      </c>
      <c r="K6" s="21">
        <v>852</v>
      </c>
      <c r="L6" s="21"/>
      <c r="M6" s="21"/>
      <c r="N6" s="21"/>
      <c r="O6" s="21">
        <f t="shared" si="0"/>
        <v>6383</v>
      </c>
      <c r="P6" s="37">
        <f t="shared" si="1"/>
        <v>8111</v>
      </c>
      <c r="Q6" s="7">
        <f t="shared" si="2"/>
        <v>911.8571428571429</v>
      </c>
      <c r="R6" s="39">
        <f t="shared" si="3"/>
        <v>901.2222222222222</v>
      </c>
      <c r="S6" s="24"/>
      <c r="T6" s="24"/>
      <c r="U6" s="24"/>
      <c r="V6" s="24"/>
      <c r="W6" s="24"/>
    </row>
    <row r="7" spans="1:23" s="4" customFormat="1" ht="20.25">
      <c r="A7" s="34">
        <v>4</v>
      </c>
      <c r="B7" s="54" t="s">
        <v>9</v>
      </c>
      <c r="C7" s="13">
        <v>928</v>
      </c>
      <c r="D7" s="13">
        <v>916</v>
      </c>
      <c r="E7" s="13">
        <v>915</v>
      </c>
      <c r="F7" s="13">
        <v>911</v>
      </c>
      <c r="G7" s="13">
        <v>903</v>
      </c>
      <c r="H7" s="48">
        <v>899</v>
      </c>
      <c r="I7" s="14">
        <v>897</v>
      </c>
      <c r="J7" s="21">
        <v>892</v>
      </c>
      <c r="K7" s="21">
        <v>890</v>
      </c>
      <c r="L7" s="21">
        <v>879</v>
      </c>
      <c r="M7" s="21">
        <v>876</v>
      </c>
      <c r="N7" s="21">
        <v>870</v>
      </c>
      <c r="O7" s="21">
        <f t="shared" si="0"/>
        <v>6369</v>
      </c>
      <c r="P7" s="37">
        <f t="shared" si="1"/>
        <v>10776</v>
      </c>
      <c r="Q7" s="7">
        <f t="shared" si="2"/>
        <v>909.8571428571429</v>
      </c>
      <c r="R7" s="39">
        <f t="shared" si="3"/>
        <v>898</v>
      </c>
      <c r="S7" s="24"/>
      <c r="T7" s="24"/>
      <c r="U7" s="24"/>
      <c r="V7" s="24"/>
      <c r="W7" s="24"/>
    </row>
    <row r="8" spans="1:23" s="4" customFormat="1" ht="20.25">
      <c r="A8" s="13">
        <v>5</v>
      </c>
      <c r="B8" s="53" t="s">
        <v>17</v>
      </c>
      <c r="C8" s="13">
        <v>914</v>
      </c>
      <c r="D8" s="13">
        <v>910</v>
      </c>
      <c r="E8" s="13">
        <v>898</v>
      </c>
      <c r="F8" s="13">
        <v>895</v>
      </c>
      <c r="G8" s="13">
        <v>872</v>
      </c>
      <c r="H8" s="48">
        <v>871</v>
      </c>
      <c r="I8" s="14">
        <v>867</v>
      </c>
      <c r="J8" s="21"/>
      <c r="K8" s="21"/>
      <c r="L8" s="21"/>
      <c r="M8" s="21"/>
      <c r="N8" s="21"/>
      <c r="O8" s="21">
        <f t="shared" si="0"/>
        <v>6227</v>
      </c>
      <c r="P8" s="37">
        <f t="shared" si="1"/>
        <v>6227</v>
      </c>
      <c r="Q8" s="7">
        <f t="shared" si="2"/>
        <v>889.5714285714286</v>
      </c>
      <c r="R8" s="39">
        <f t="shared" si="3"/>
        <v>889.5714285714286</v>
      </c>
      <c r="S8" s="24"/>
      <c r="T8" s="24"/>
      <c r="U8" s="24"/>
      <c r="V8" s="24"/>
      <c r="W8" s="24"/>
    </row>
    <row r="9" spans="1:23" s="4" customFormat="1" ht="20.25">
      <c r="A9" s="34">
        <v>6</v>
      </c>
      <c r="B9" s="54" t="s">
        <v>16</v>
      </c>
      <c r="C9" s="13">
        <v>898</v>
      </c>
      <c r="D9" s="13">
        <v>894</v>
      </c>
      <c r="E9" s="13">
        <v>894</v>
      </c>
      <c r="F9" s="13">
        <v>884</v>
      </c>
      <c r="G9" s="13">
        <v>879</v>
      </c>
      <c r="H9" s="48">
        <v>865</v>
      </c>
      <c r="I9" s="14">
        <v>864</v>
      </c>
      <c r="J9" s="21">
        <v>854</v>
      </c>
      <c r="K9" s="21">
        <v>841</v>
      </c>
      <c r="L9" s="21">
        <v>812</v>
      </c>
      <c r="M9" s="21"/>
      <c r="N9" s="21"/>
      <c r="O9" s="21">
        <f t="shared" si="0"/>
        <v>6178</v>
      </c>
      <c r="P9" s="37">
        <f t="shared" si="1"/>
        <v>8685</v>
      </c>
      <c r="Q9" s="7">
        <f t="shared" si="2"/>
        <v>882.5714285714286</v>
      </c>
      <c r="R9" s="39">
        <f t="shared" si="3"/>
        <v>868.5</v>
      </c>
      <c r="S9" s="24"/>
      <c r="T9" s="24"/>
      <c r="U9" s="24"/>
      <c r="V9" s="24"/>
      <c r="W9" s="24"/>
    </row>
    <row r="10" spans="1:23" s="4" customFormat="1" ht="20.25">
      <c r="A10" s="13">
        <v>7</v>
      </c>
      <c r="B10" s="55" t="s">
        <v>20</v>
      </c>
      <c r="C10" s="13">
        <v>910</v>
      </c>
      <c r="D10" s="13">
        <v>891</v>
      </c>
      <c r="E10" s="13">
        <v>884</v>
      </c>
      <c r="F10" s="13">
        <v>855</v>
      </c>
      <c r="G10" s="13">
        <v>855</v>
      </c>
      <c r="H10" s="48">
        <v>850</v>
      </c>
      <c r="I10" s="14">
        <v>830</v>
      </c>
      <c r="J10" s="21"/>
      <c r="K10" s="21"/>
      <c r="L10" s="21"/>
      <c r="M10" s="21"/>
      <c r="N10" s="21"/>
      <c r="O10" s="21">
        <f t="shared" si="0"/>
        <v>6075</v>
      </c>
      <c r="P10" s="37">
        <f t="shared" si="1"/>
        <v>6075</v>
      </c>
      <c r="Q10" s="7">
        <f t="shared" si="2"/>
        <v>867.8571428571429</v>
      </c>
      <c r="R10" s="39">
        <f t="shared" si="3"/>
        <v>867.8571428571429</v>
      </c>
      <c r="S10" s="24"/>
      <c r="T10" s="24"/>
      <c r="U10" s="24"/>
      <c r="V10" s="24"/>
      <c r="W10" s="24"/>
    </row>
    <row r="11" spans="1:23" s="4" customFormat="1" ht="20.25">
      <c r="A11" s="13">
        <v>8</v>
      </c>
      <c r="B11" s="55" t="s">
        <v>28</v>
      </c>
      <c r="C11" s="13">
        <v>915</v>
      </c>
      <c r="D11" s="13">
        <v>876</v>
      </c>
      <c r="E11" s="13">
        <v>846</v>
      </c>
      <c r="F11" s="13">
        <v>844</v>
      </c>
      <c r="G11" s="13">
        <v>825</v>
      </c>
      <c r="H11" s="48">
        <v>822</v>
      </c>
      <c r="I11" s="14">
        <v>743</v>
      </c>
      <c r="J11" s="42"/>
      <c r="K11" s="13"/>
      <c r="L11" s="13"/>
      <c r="M11" s="13"/>
      <c r="N11" s="13"/>
      <c r="O11" s="13">
        <f t="shared" si="0"/>
        <v>5871</v>
      </c>
      <c r="P11" s="37">
        <f t="shared" si="1"/>
        <v>5871</v>
      </c>
      <c r="Q11" s="7">
        <f t="shared" si="2"/>
        <v>838.7142857142857</v>
      </c>
      <c r="R11" s="39">
        <f t="shared" si="3"/>
        <v>838.7142857142857</v>
      </c>
      <c r="S11" s="24"/>
      <c r="T11" s="24"/>
      <c r="U11" s="24"/>
      <c r="V11" s="24"/>
      <c r="W11" s="24"/>
    </row>
    <row r="12" spans="1:23" s="4" customFormat="1" ht="20.25">
      <c r="A12" s="34">
        <v>9</v>
      </c>
      <c r="B12" s="55" t="s">
        <v>29</v>
      </c>
      <c r="C12" s="21">
        <v>864</v>
      </c>
      <c r="D12" s="21">
        <v>847</v>
      </c>
      <c r="E12" s="21">
        <v>846</v>
      </c>
      <c r="F12" s="21">
        <v>838</v>
      </c>
      <c r="G12" s="21">
        <v>809</v>
      </c>
      <c r="H12" s="49">
        <v>788</v>
      </c>
      <c r="I12" s="22">
        <v>771</v>
      </c>
      <c r="J12" s="23"/>
      <c r="K12" s="21"/>
      <c r="L12" s="21"/>
      <c r="M12" s="21"/>
      <c r="N12" s="21"/>
      <c r="O12" s="21">
        <f t="shared" si="0"/>
        <v>5763</v>
      </c>
      <c r="P12" s="37">
        <f t="shared" si="1"/>
        <v>5763</v>
      </c>
      <c r="Q12" s="7">
        <f t="shared" si="2"/>
        <v>823.2857142857143</v>
      </c>
      <c r="R12" s="39">
        <f t="shared" si="3"/>
        <v>823.2857142857143</v>
      </c>
      <c r="S12" s="24"/>
      <c r="T12" s="24"/>
      <c r="U12" s="24"/>
      <c r="V12" s="24"/>
      <c r="W12" s="24"/>
    </row>
    <row r="13" spans="1:23" s="4" customFormat="1" ht="20.25">
      <c r="A13" s="13">
        <v>10</v>
      </c>
      <c r="B13" s="55" t="s">
        <v>21</v>
      </c>
      <c r="C13" s="21">
        <v>859</v>
      </c>
      <c r="D13" s="21">
        <v>833</v>
      </c>
      <c r="E13" s="21">
        <v>824</v>
      </c>
      <c r="F13" s="21">
        <v>824</v>
      </c>
      <c r="G13" s="21">
        <v>821</v>
      </c>
      <c r="H13" s="49">
        <v>790</v>
      </c>
      <c r="I13" s="22">
        <v>786</v>
      </c>
      <c r="J13" s="23">
        <v>786</v>
      </c>
      <c r="K13" s="21">
        <v>723</v>
      </c>
      <c r="L13" s="21">
        <v>718</v>
      </c>
      <c r="M13" s="21"/>
      <c r="N13" s="21"/>
      <c r="O13" s="21">
        <f t="shared" si="0"/>
        <v>5737</v>
      </c>
      <c r="P13" s="37">
        <f t="shared" si="1"/>
        <v>7964</v>
      </c>
      <c r="Q13" s="7">
        <f t="shared" si="2"/>
        <v>819.5714285714286</v>
      </c>
      <c r="R13" s="39">
        <f t="shared" si="3"/>
        <v>796.4</v>
      </c>
      <c r="S13" s="24"/>
      <c r="T13" s="24"/>
      <c r="U13" s="24"/>
      <c r="V13" s="24"/>
      <c r="W13" s="24"/>
    </row>
    <row r="14" spans="1:23" s="4" customFormat="1" ht="20.25">
      <c r="A14" s="34">
        <v>11</v>
      </c>
      <c r="B14" s="55" t="s">
        <v>34</v>
      </c>
      <c r="C14" s="21">
        <v>840</v>
      </c>
      <c r="D14" s="21">
        <v>818</v>
      </c>
      <c r="E14" s="21">
        <v>810</v>
      </c>
      <c r="F14" s="21">
        <v>801</v>
      </c>
      <c r="G14" s="21">
        <v>799</v>
      </c>
      <c r="H14" s="49">
        <v>797</v>
      </c>
      <c r="I14" s="22">
        <v>790</v>
      </c>
      <c r="J14" s="23">
        <v>781</v>
      </c>
      <c r="K14" s="21">
        <v>777</v>
      </c>
      <c r="L14" s="21">
        <v>723</v>
      </c>
      <c r="M14" s="21"/>
      <c r="N14" s="21"/>
      <c r="O14" s="21">
        <f t="shared" si="0"/>
        <v>5655</v>
      </c>
      <c r="P14" s="37">
        <f t="shared" si="1"/>
        <v>7936</v>
      </c>
      <c r="Q14" s="7">
        <f t="shared" si="2"/>
        <v>807.8571428571429</v>
      </c>
      <c r="R14" s="39">
        <f t="shared" si="3"/>
        <v>793.6</v>
      </c>
      <c r="S14" s="24"/>
      <c r="T14" s="24"/>
      <c r="U14" s="24"/>
      <c r="V14" s="24"/>
      <c r="W14" s="24"/>
    </row>
    <row r="15" spans="1:23" s="4" customFormat="1" ht="20.25">
      <c r="A15" s="13">
        <v>12</v>
      </c>
      <c r="B15" s="55" t="s">
        <v>14</v>
      </c>
      <c r="C15" s="21">
        <v>834</v>
      </c>
      <c r="D15" s="21">
        <v>819</v>
      </c>
      <c r="E15" s="21">
        <v>818</v>
      </c>
      <c r="F15" s="21">
        <v>810</v>
      </c>
      <c r="G15" s="21">
        <v>806</v>
      </c>
      <c r="H15" s="49">
        <v>778</v>
      </c>
      <c r="I15" s="22">
        <v>754</v>
      </c>
      <c r="J15" s="23">
        <v>748</v>
      </c>
      <c r="K15" s="21">
        <v>728</v>
      </c>
      <c r="L15" s="21">
        <v>713</v>
      </c>
      <c r="M15" s="21"/>
      <c r="N15" s="21"/>
      <c r="O15" s="21">
        <f t="shared" si="0"/>
        <v>5619</v>
      </c>
      <c r="P15" s="37">
        <f t="shared" si="1"/>
        <v>7808</v>
      </c>
      <c r="Q15" s="7">
        <f t="shared" si="2"/>
        <v>802.7142857142857</v>
      </c>
      <c r="R15" s="39">
        <f t="shared" si="3"/>
        <v>780.8</v>
      </c>
      <c r="S15" s="24"/>
      <c r="T15" s="24"/>
      <c r="U15" s="24"/>
      <c r="V15" s="24"/>
      <c r="W15" s="24"/>
    </row>
    <row r="16" spans="1:23" s="4" customFormat="1" ht="20.25">
      <c r="A16" s="34">
        <v>13</v>
      </c>
      <c r="B16" s="55" t="s">
        <v>11</v>
      </c>
      <c r="C16" s="34">
        <v>836</v>
      </c>
      <c r="D16" s="35">
        <v>834</v>
      </c>
      <c r="E16" s="34">
        <v>793</v>
      </c>
      <c r="F16" s="35">
        <v>789</v>
      </c>
      <c r="G16" s="34">
        <v>765</v>
      </c>
      <c r="H16" s="50">
        <v>736</v>
      </c>
      <c r="I16" s="36">
        <v>734</v>
      </c>
      <c r="J16" s="46">
        <v>710</v>
      </c>
      <c r="K16" s="35">
        <v>705</v>
      </c>
      <c r="L16" s="34">
        <v>665</v>
      </c>
      <c r="M16" s="34">
        <v>618</v>
      </c>
      <c r="N16" s="34"/>
      <c r="O16" s="34">
        <f t="shared" si="0"/>
        <v>5487</v>
      </c>
      <c r="P16" s="37">
        <f t="shared" si="1"/>
        <v>8185</v>
      </c>
      <c r="Q16" s="7">
        <f t="shared" si="2"/>
        <v>783.8571428571429</v>
      </c>
      <c r="R16" s="39">
        <f t="shared" si="3"/>
        <v>744.0909090909091</v>
      </c>
      <c r="S16" s="24"/>
      <c r="T16" s="24"/>
      <c r="U16" s="24"/>
      <c r="V16" s="24"/>
      <c r="W16" s="24"/>
    </row>
    <row r="17" spans="1:23" s="4" customFormat="1" ht="20.25">
      <c r="A17" s="13">
        <v>14</v>
      </c>
      <c r="B17" s="54" t="s">
        <v>33</v>
      </c>
      <c r="C17" s="13">
        <v>808</v>
      </c>
      <c r="D17" s="43">
        <v>803</v>
      </c>
      <c r="E17" s="13">
        <v>792</v>
      </c>
      <c r="F17" s="43">
        <v>788</v>
      </c>
      <c r="G17" s="13">
        <v>786</v>
      </c>
      <c r="H17" s="48">
        <v>756</v>
      </c>
      <c r="I17" s="14">
        <v>741</v>
      </c>
      <c r="J17" s="42">
        <v>737</v>
      </c>
      <c r="K17" s="43">
        <v>673</v>
      </c>
      <c r="L17" s="13"/>
      <c r="M17" s="13"/>
      <c r="N17" s="13"/>
      <c r="O17" s="13">
        <f t="shared" si="0"/>
        <v>5474</v>
      </c>
      <c r="P17" s="37">
        <f t="shared" si="1"/>
        <v>6884</v>
      </c>
      <c r="Q17" s="7">
        <f t="shared" si="2"/>
        <v>782</v>
      </c>
      <c r="R17" s="39">
        <f t="shared" si="3"/>
        <v>764.8888888888889</v>
      </c>
      <c r="S17" s="24"/>
      <c r="T17" s="24"/>
      <c r="U17" s="24"/>
      <c r="V17" s="24"/>
      <c r="W17" s="24"/>
    </row>
    <row r="18" spans="1:23" s="4" customFormat="1" ht="20.25">
      <c r="A18" s="13">
        <v>15</v>
      </c>
      <c r="B18" s="56" t="s">
        <v>18</v>
      </c>
      <c r="C18" s="21">
        <v>888</v>
      </c>
      <c r="D18" s="33">
        <v>820</v>
      </c>
      <c r="E18" s="21">
        <v>781</v>
      </c>
      <c r="F18" s="33">
        <v>773</v>
      </c>
      <c r="G18" s="21">
        <v>756</v>
      </c>
      <c r="H18" s="49">
        <v>732</v>
      </c>
      <c r="I18" s="22">
        <v>714</v>
      </c>
      <c r="J18" s="23">
        <v>703</v>
      </c>
      <c r="K18" s="33"/>
      <c r="L18" s="21"/>
      <c r="M18" s="21"/>
      <c r="N18" s="21"/>
      <c r="O18" s="21">
        <f t="shared" si="0"/>
        <v>5464</v>
      </c>
      <c r="P18" s="37">
        <f t="shared" si="1"/>
        <v>6167</v>
      </c>
      <c r="Q18" s="7">
        <f t="shared" si="2"/>
        <v>780.5714285714286</v>
      </c>
      <c r="R18" s="39">
        <f t="shared" si="3"/>
        <v>770.875</v>
      </c>
      <c r="S18" s="24"/>
      <c r="T18" s="24"/>
      <c r="U18" s="24"/>
      <c r="V18" s="24"/>
      <c r="W18" s="24"/>
    </row>
    <row r="19" spans="1:23" s="4" customFormat="1" ht="20.25">
      <c r="A19" s="13">
        <v>16</v>
      </c>
      <c r="B19" s="56" t="s">
        <v>8</v>
      </c>
      <c r="C19" s="21">
        <v>804</v>
      </c>
      <c r="D19" s="33">
        <v>794</v>
      </c>
      <c r="E19" s="21">
        <v>783</v>
      </c>
      <c r="F19" s="33">
        <v>771</v>
      </c>
      <c r="G19" s="21">
        <v>767</v>
      </c>
      <c r="H19" s="49">
        <v>754</v>
      </c>
      <c r="I19" s="22">
        <v>740</v>
      </c>
      <c r="J19" s="23">
        <v>708</v>
      </c>
      <c r="K19" s="33">
        <v>698</v>
      </c>
      <c r="L19" s="21">
        <v>688</v>
      </c>
      <c r="M19" s="21">
        <v>620</v>
      </c>
      <c r="N19" s="21"/>
      <c r="O19" s="21">
        <f t="shared" si="0"/>
        <v>5413</v>
      </c>
      <c r="P19" s="37">
        <f t="shared" si="1"/>
        <v>8127</v>
      </c>
      <c r="Q19" s="7">
        <f t="shared" si="2"/>
        <v>773.2857142857143</v>
      </c>
      <c r="R19" s="39">
        <f t="shared" si="3"/>
        <v>738.8181818181819</v>
      </c>
      <c r="S19" s="24"/>
      <c r="T19" s="24"/>
      <c r="U19" s="24"/>
      <c r="V19" s="24"/>
      <c r="W19" s="24"/>
    </row>
    <row r="20" spans="1:23" s="4" customFormat="1" ht="20.25">
      <c r="A20" s="34">
        <v>17</v>
      </c>
      <c r="B20" s="56" t="s">
        <v>13</v>
      </c>
      <c r="C20" s="21">
        <v>861</v>
      </c>
      <c r="D20" s="33">
        <v>845</v>
      </c>
      <c r="E20" s="21">
        <v>815</v>
      </c>
      <c r="F20" s="33">
        <v>815</v>
      </c>
      <c r="G20" s="21">
        <v>812</v>
      </c>
      <c r="H20" s="49">
        <v>807</v>
      </c>
      <c r="I20" s="22"/>
      <c r="J20" s="23"/>
      <c r="K20" s="33"/>
      <c r="L20" s="21"/>
      <c r="M20" s="21"/>
      <c r="N20" s="21"/>
      <c r="O20" s="21">
        <f t="shared" si="0"/>
        <v>4955</v>
      </c>
      <c r="P20" s="37">
        <f t="shared" si="1"/>
        <v>4955</v>
      </c>
      <c r="Q20" s="7">
        <f t="shared" si="2"/>
        <v>825.8333333333334</v>
      </c>
      <c r="R20" s="39">
        <f t="shared" si="3"/>
        <v>825.8333333333334</v>
      </c>
      <c r="S20" s="24"/>
      <c r="T20" s="24"/>
      <c r="U20" s="24"/>
      <c r="V20" s="24"/>
      <c r="W20" s="24"/>
    </row>
    <row r="21" spans="1:23" s="4" customFormat="1" ht="20.25">
      <c r="A21" s="13">
        <v>18</v>
      </c>
      <c r="B21" s="54" t="s">
        <v>7</v>
      </c>
      <c r="C21" s="13">
        <v>857</v>
      </c>
      <c r="D21" s="13">
        <v>830</v>
      </c>
      <c r="E21" s="13">
        <v>828</v>
      </c>
      <c r="F21" s="13">
        <v>825</v>
      </c>
      <c r="G21" s="13">
        <v>813</v>
      </c>
      <c r="H21" s="48">
        <v>786</v>
      </c>
      <c r="I21" s="14"/>
      <c r="J21" s="21"/>
      <c r="K21" s="21"/>
      <c r="L21" s="21"/>
      <c r="M21" s="21"/>
      <c r="N21" s="21"/>
      <c r="O21" s="21">
        <f t="shared" si="0"/>
        <v>4939</v>
      </c>
      <c r="P21" s="37">
        <f t="shared" si="1"/>
        <v>4939</v>
      </c>
      <c r="Q21" s="7">
        <f t="shared" si="2"/>
        <v>823.1666666666666</v>
      </c>
      <c r="R21" s="39">
        <f t="shared" si="3"/>
        <v>823.1666666666666</v>
      </c>
      <c r="S21" s="24"/>
      <c r="T21" s="24"/>
      <c r="U21" s="24"/>
      <c r="V21" s="24"/>
      <c r="W21" s="24"/>
    </row>
    <row r="22" spans="1:23" s="4" customFormat="1" ht="20.25">
      <c r="A22" s="34"/>
      <c r="B22" s="54"/>
      <c r="C22" s="13"/>
      <c r="D22" s="13"/>
      <c r="E22" s="13"/>
      <c r="F22" s="13"/>
      <c r="G22" s="13"/>
      <c r="H22" s="48"/>
      <c r="I22" s="14"/>
      <c r="J22" s="21"/>
      <c r="K22" s="21"/>
      <c r="L22" s="21"/>
      <c r="M22" s="21"/>
      <c r="N22" s="21"/>
      <c r="O22" s="21"/>
      <c r="P22" s="37"/>
      <c r="Q22" s="7"/>
      <c r="R22" s="39"/>
      <c r="S22" s="24"/>
      <c r="T22" s="24"/>
      <c r="U22" s="24"/>
      <c r="V22" s="24"/>
      <c r="W22" s="24"/>
    </row>
    <row r="23" spans="1:23" s="4" customFormat="1" ht="20.25">
      <c r="A23" s="13"/>
      <c r="B23" s="57" t="s">
        <v>19</v>
      </c>
      <c r="C23" s="5"/>
      <c r="D23" s="58"/>
      <c r="E23" s="12"/>
      <c r="F23" s="6"/>
      <c r="G23" s="5"/>
      <c r="H23" s="51"/>
      <c r="I23" s="10"/>
      <c r="J23" s="11"/>
      <c r="K23" s="6"/>
      <c r="L23" s="5"/>
      <c r="M23" s="5"/>
      <c r="N23" s="5"/>
      <c r="O23" s="5"/>
      <c r="P23" s="32"/>
      <c r="Q23" s="7"/>
      <c r="R23" s="7"/>
      <c r="S23" s="24"/>
      <c r="T23" s="24"/>
      <c r="U23" s="24"/>
      <c r="V23" s="24"/>
      <c r="W23" s="24"/>
    </row>
    <row r="24" spans="1:23" s="4" customFormat="1" ht="20.25">
      <c r="A24" s="34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4"/>
      <c r="T24" s="24"/>
      <c r="U24" s="24"/>
      <c r="V24" s="24"/>
      <c r="W24" s="24"/>
    </row>
    <row r="25" spans="1:23" s="4" customFormat="1" ht="20.25">
      <c r="A25" s="13"/>
      <c r="B25" s="17" t="s">
        <v>10</v>
      </c>
      <c r="C25" s="60">
        <v>2008</v>
      </c>
      <c r="D25" s="2"/>
      <c r="E25" s="15" t="s">
        <v>4</v>
      </c>
      <c r="F25" s="2"/>
      <c r="G25" s="2"/>
      <c r="H25" s="2"/>
      <c r="I25" s="16">
        <v>958</v>
      </c>
      <c r="J25" s="2"/>
      <c r="K25" s="2"/>
      <c r="L25" s="2"/>
      <c r="M25" s="2"/>
      <c r="N25" s="2"/>
      <c r="O25" s="2"/>
      <c r="P25" s="2"/>
      <c r="Q25" s="2"/>
      <c r="R25" s="2"/>
      <c r="S25" s="24"/>
      <c r="T25" s="24"/>
      <c r="U25" s="24"/>
      <c r="V25" s="24"/>
      <c r="W25" s="24"/>
    </row>
    <row r="26" spans="1:23" s="4" customFormat="1" ht="20.25">
      <c r="A26" s="13"/>
      <c r="B26" s="15"/>
      <c r="C26" s="6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4"/>
      <c r="T26" s="24"/>
      <c r="U26" s="24"/>
      <c r="V26" s="24"/>
      <c r="W26" s="24"/>
    </row>
    <row r="27" spans="1:23" s="4" customFormat="1" ht="20.25">
      <c r="A27" s="34"/>
      <c r="B27" s="1"/>
      <c r="C27" s="60">
        <v>2004</v>
      </c>
      <c r="D27" s="2"/>
      <c r="E27" s="15" t="s">
        <v>3</v>
      </c>
      <c r="F27" s="2"/>
      <c r="G27" s="2"/>
      <c r="H27" s="2"/>
      <c r="I27" s="16">
        <v>951</v>
      </c>
      <c r="J27" s="2"/>
      <c r="K27" s="2"/>
      <c r="L27" s="2"/>
      <c r="M27" s="2"/>
      <c r="N27" s="2"/>
      <c r="O27" s="2"/>
      <c r="P27" s="2"/>
      <c r="Q27" s="2"/>
      <c r="R27" s="2"/>
      <c r="S27" s="24"/>
      <c r="T27" s="24"/>
      <c r="U27" s="24"/>
      <c r="V27" s="24"/>
      <c r="W27" s="24"/>
    </row>
    <row r="28" spans="1:23" s="4" customFormat="1" ht="4.5" customHeight="1">
      <c r="A28" s="13"/>
      <c r="B28"/>
      <c r="C28" s="2">
        <f aca="true" t="shared" si="4" ref="C28:N28">COUNTIF(C4:C21,"&gt;0")</f>
        <v>18</v>
      </c>
      <c r="D28" s="2">
        <f t="shared" si="4"/>
        <v>18</v>
      </c>
      <c r="E28" s="2">
        <f t="shared" si="4"/>
        <v>18</v>
      </c>
      <c r="F28" s="2">
        <f t="shared" si="4"/>
        <v>18</v>
      </c>
      <c r="G28" s="2">
        <f t="shared" si="4"/>
        <v>18</v>
      </c>
      <c r="H28" s="2">
        <f t="shared" si="4"/>
        <v>18</v>
      </c>
      <c r="I28" s="2">
        <f t="shared" si="4"/>
        <v>16</v>
      </c>
      <c r="J28" s="2">
        <f t="shared" si="4"/>
        <v>12</v>
      </c>
      <c r="K28" s="2">
        <f t="shared" si="4"/>
        <v>11</v>
      </c>
      <c r="L28" s="2">
        <f t="shared" si="4"/>
        <v>9</v>
      </c>
      <c r="M28" s="2">
        <f t="shared" si="4"/>
        <v>5</v>
      </c>
      <c r="N28" s="2">
        <f t="shared" si="4"/>
        <v>3</v>
      </c>
      <c r="O28" s="2"/>
      <c r="P28" s="2">
        <f>SUM(C28:N28)</f>
        <v>164</v>
      </c>
      <c r="Q28" s="40">
        <v>5</v>
      </c>
      <c r="R28" s="41">
        <f>P28*Q28</f>
        <v>820</v>
      </c>
      <c r="S28" s="24"/>
      <c r="T28" s="24"/>
      <c r="U28" s="24"/>
      <c r="V28" s="24"/>
      <c r="W28" s="24"/>
    </row>
    <row r="29" spans="1:23" s="4" customFormat="1" ht="20.25" hidden="1">
      <c r="A29" s="34"/>
      <c r="B29"/>
      <c r="C29" s="2" t="s">
        <v>22</v>
      </c>
      <c r="D29" s="2" t="s">
        <v>22</v>
      </c>
      <c r="E29" s="2" t="s">
        <v>22</v>
      </c>
      <c r="F29" s="2" t="s">
        <v>22</v>
      </c>
      <c r="G29" s="2" t="s">
        <v>22</v>
      </c>
      <c r="H29" s="2" t="s">
        <v>22</v>
      </c>
      <c r="I29" s="2" t="s">
        <v>22</v>
      </c>
      <c r="J29" s="2" t="s">
        <v>22</v>
      </c>
      <c r="K29" s="2" t="s">
        <v>22</v>
      </c>
      <c r="L29" s="2" t="s">
        <v>22</v>
      </c>
      <c r="M29" s="2" t="s">
        <v>22</v>
      </c>
      <c r="N29" s="2" t="s">
        <v>22</v>
      </c>
      <c r="O29" s="2"/>
      <c r="P29" s="2" t="s">
        <v>2</v>
      </c>
      <c r="Q29" s="2" t="s">
        <v>23</v>
      </c>
      <c r="R29" s="2" t="s">
        <v>24</v>
      </c>
      <c r="S29" s="24"/>
      <c r="T29" s="24"/>
      <c r="U29" s="24"/>
      <c r="V29" s="24"/>
      <c r="W29" s="24"/>
    </row>
    <row r="30" spans="1:23" s="4" customFormat="1" ht="11.25" customHeight="1" hidden="1">
      <c r="A30" s="13"/>
      <c r="B3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4"/>
      <c r="T30" s="24"/>
      <c r="U30" s="24"/>
      <c r="V30" s="24"/>
      <c r="W30" s="24"/>
    </row>
    <row r="31" spans="1:23" s="4" customFormat="1" ht="15" customHeight="1" hidden="1">
      <c r="A31" s="3"/>
      <c r="B31"/>
      <c r="C31" s="2"/>
      <c r="D31" s="2"/>
      <c r="E31" s="2"/>
      <c r="F31" s="2"/>
      <c r="G31" s="2"/>
      <c r="H31" s="2"/>
      <c r="I31" s="2"/>
      <c r="J31" s="2"/>
      <c r="K31" s="2"/>
      <c r="L31" s="45" t="s">
        <v>26</v>
      </c>
      <c r="M31" s="2"/>
      <c r="N31" s="2"/>
      <c r="O31" s="2"/>
      <c r="P31" s="2">
        <v>16</v>
      </c>
      <c r="Q31" s="2" t="s">
        <v>25</v>
      </c>
      <c r="R31" s="44">
        <f>R28/P31</f>
        <v>51.25</v>
      </c>
      <c r="S31" s="24"/>
      <c r="T31" s="24"/>
      <c r="U31" s="24"/>
      <c r="V31" s="24"/>
      <c r="W31" s="24"/>
    </row>
    <row r="32" ht="6" customHeight="1" hidden="1"/>
    <row r="33" ht="12.75" hidden="1"/>
    <row r="34" ht="8.25" customHeight="1" hidden="1"/>
  </sheetData>
  <sheetProtection/>
  <mergeCells count="4">
    <mergeCell ref="S2:V2"/>
    <mergeCell ref="Q2:R2"/>
    <mergeCell ref="A1:R1"/>
    <mergeCell ref="J3:M3"/>
  </mergeCells>
  <printOptions horizontalCentered="1" verticalCentered="1"/>
  <pageMargins left="0.16" right="0.24" top="0.1968503937007874" bottom="0.1968503937007874" header="0.31496062992125984" footer="0.2755905511811024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2013-01-21T08:58:15Z</cp:lastPrinted>
  <dcterms:created xsi:type="dcterms:W3CDTF">1999-02-14T15:13:19Z</dcterms:created>
  <dcterms:modified xsi:type="dcterms:W3CDTF">2013-01-21T08:58:27Z</dcterms:modified>
  <cp:category/>
  <cp:version/>
  <cp:contentType/>
  <cp:contentStatus/>
</cp:coreProperties>
</file>